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8_{0B66B8CB-8EF8-4080-8CC1-77A8D9DEBF8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misura B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6" i="2"/>
  <c r="G7" i="2"/>
  <c r="G8" i="2"/>
  <c r="G9" i="2"/>
  <c r="G3" i="2"/>
  <c r="F4" i="2"/>
  <c r="F6" i="2"/>
  <c r="F7" i="2"/>
  <c r="F8" i="2"/>
  <c r="F9" i="2"/>
  <c r="F3" i="2"/>
  <c r="J10" i="2" l="1"/>
  <c r="I10" i="2"/>
</calcChain>
</file>

<file path=xl/sharedStrings.xml><?xml version="1.0" encoding="utf-8"?>
<sst xmlns="http://schemas.openxmlformats.org/spreadsheetml/2006/main" count="41" uniqueCount="31">
  <si>
    <t>contributo</t>
  </si>
  <si>
    <t>ASSOCIAZIONE</t>
  </si>
  <si>
    <t>COMUNE</t>
  </si>
  <si>
    <t>IMPRESA</t>
  </si>
  <si>
    <t>tipologia</t>
  </si>
  <si>
    <t>Errare con grande precisione e solida volontà</t>
  </si>
  <si>
    <t>Comune di Torre San Patrizio Piazza Umberto I 1 63814 Torre San Patrizio FM CF PI  00377160445</t>
  </si>
  <si>
    <t>Torre delle stelle - una costellazione di eventi</t>
  </si>
  <si>
    <t>La voce umana. Piccolo festival sonoro, poetico, filosofico intorno alla voce</t>
  </si>
  <si>
    <t>OSSMED Ets - osservatorio nazionale sulla mediazione linguistica e culturale Via dell'Università 16D 63900 Fermo CF 90064920441 PI no</t>
  </si>
  <si>
    <t>Calligraphy 2022 - festival della scrittura manuale e della calligrafia</t>
  </si>
  <si>
    <t>Appignavalon</t>
  </si>
  <si>
    <t>Il sogno il caffè la poesia. Monti Azzurri festival</t>
  </si>
  <si>
    <t>TOTALE</t>
  </si>
  <si>
    <t xml:space="preserve">n. </t>
  </si>
  <si>
    <t>beneficiario</t>
  </si>
  <si>
    <t>progetto</t>
  </si>
  <si>
    <t>capitolo</t>
  </si>
  <si>
    <t>Associazione Spaziobetti CF 90072480446 PI no Via G.F.M. Prosperi 16 63900 Fermo (completamento contributo)</t>
  </si>
  <si>
    <t>Comune di Treia CF 00138790431 PI 00138790431 Piazza della   Repubblica 2 62010 Treia MC</t>
  </si>
  <si>
    <t>Celebrazioni 130° Dolores Prato</t>
  </si>
  <si>
    <t>Associazione culturale Proloco CF 01370570432 PI  01370570432 Appignano Piazza Umberto I 6 MC 62010</t>
  </si>
  <si>
    <t>Teatro Valmisa soc. coop. Via Pisacane 32 60129 Senigallia AN CF PI 02695120424 (contributo parziale)</t>
  </si>
  <si>
    <t>SCORRIMENTO GRADUATORIA B 2022</t>
  </si>
  <si>
    <t>netto</t>
  </si>
  <si>
    <t>R.A. 4%</t>
  </si>
  <si>
    <t>ritenuta</t>
  </si>
  <si>
    <t>NO</t>
  </si>
  <si>
    <t>Annualità 2022</t>
  </si>
  <si>
    <t>Annualità 2023</t>
  </si>
  <si>
    <t>Istituzione Teatro Comunale di Cagli Piazza  G. Matteotti 1 61043 Cagli  PU CF 91026230416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</si>
</sst>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410]_-;\-* #,##0.00\ [$€-410]_-;_-* &quot;-&quot;??\ [$€-410]_-;_-@_-"/>
  </numFmts>
  <fonts count="7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/>
    <xf numFmtId="0" fontId="0" fillId="0" borderId="0" xfId="0" applyAlignment="1">
      <alignment vertical="top"/>
    </xf>
    <xf numFmtId="0" fontId="0" fillId="0" borderId="1" xfId="0" applyBorder="1"/>
    <xf numFmtId="0" fontId="0" fillId="0" borderId="1" xfId="0" applyBorder="1" applyAlignment="1">
      <alignment vertical="top"/>
    </xf>
    <xf numFmtId="0" fontId="3" fillId="0" borderId="1" xfId="0" applyFont="1" applyBorder="1" applyAlignment="1">
      <alignment vertical="top"/>
    </xf>
    <xf numFmtId="0" fontId="3" fillId="2" borderId="1" xfId="0" applyFont="1" applyFill="1" applyBorder="1" applyAlignment="1">
      <alignment vertical="top" wrapText="1"/>
    </xf>
    <xf numFmtId="164" fontId="3" fillId="2" borderId="1" xfId="0" applyNumberFormat="1" applyFont="1" applyFill="1" applyBorder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vertical="top" wrapText="1" shrinkToFit="1"/>
    </xf>
    <xf numFmtId="0" fontId="4" fillId="2" borderId="1" xfId="0" applyFont="1" applyFill="1" applyBorder="1" applyAlignment="1">
      <alignment vertical="top" wrapText="1"/>
    </xf>
    <xf numFmtId="164" fontId="4" fillId="2" borderId="1" xfId="0" applyNumberFormat="1" applyFont="1" applyFill="1" applyBorder="1" applyAlignment="1">
      <alignment vertical="top"/>
    </xf>
    <xf numFmtId="4" fontId="0" fillId="0" borderId="0" xfId="0" applyNumberFormat="1"/>
    <xf numFmtId="44" fontId="6" fillId="0" borderId="1" xfId="1" applyFont="1" applyBorder="1"/>
    <xf numFmtId="44" fontId="4" fillId="0" borderId="1" xfId="1" applyFont="1" applyBorder="1"/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colors>
    <mruColors>
      <color rgb="FFE980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2"/>
  <sheetViews>
    <sheetView tabSelected="1" zoomScale="142" zoomScaleNormal="142" workbookViewId="0">
      <selection activeCell="B6" sqref="B6"/>
    </sheetView>
  </sheetViews>
  <sheetFormatPr defaultRowHeight="15"/>
  <cols>
    <col min="1" max="1" width="4.28515625" customWidth="1"/>
    <col min="2" max="2" width="28.5703125" customWidth="1"/>
    <col min="3" max="3" width="29.7109375" style="4" customWidth="1"/>
    <col min="4" max="4" width="12.5703125" style="2" customWidth="1"/>
    <col min="5" max="5" width="14.7109375" style="2" customWidth="1"/>
    <col min="6" max="6" width="13.42578125" bestFit="1" customWidth="1"/>
    <col min="7" max="7" width="13.85546875" bestFit="1" customWidth="1"/>
    <col min="8" max="8" width="12.42578125" bestFit="1" customWidth="1"/>
    <col min="9" max="9" width="20.28515625" customWidth="1"/>
    <col min="11" max="11" width="12.7109375" bestFit="1" customWidth="1"/>
  </cols>
  <sheetData>
    <row r="1" spans="1:11">
      <c r="A1" s="5"/>
      <c r="B1" s="3" t="s">
        <v>23</v>
      </c>
      <c r="C1" s="6"/>
      <c r="E1" s="3"/>
      <c r="F1" s="3"/>
      <c r="G1" s="3"/>
      <c r="H1" s="3"/>
    </row>
    <row r="2" spans="1:11" s="1" customFormat="1" ht="23.25" customHeight="1">
      <c r="A2" s="7" t="s">
        <v>14</v>
      </c>
      <c r="B2" s="7" t="s">
        <v>15</v>
      </c>
      <c r="C2" s="7" t="s">
        <v>16</v>
      </c>
      <c r="D2" s="7" t="s">
        <v>4</v>
      </c>
      <c r="E2" s="7" t="s">
        <v>0</v>
      </c>
      <c r="F2" s="7" t="s">
        <v>28</v>
      </c>
      <c r="G2" s="7" t="s">
        <v>29</v>
      </c>
      <c r="H2" s="7" t="s">
        <v>17</v>
      </c>
      <c r="I2" s="7" t="s">
        <v>24</v>
      </c>
      <c r="J2" s="7" t="s">
        <v>25</v>
      </c>
      <c r="K2" s="7" t="s">
        <v>26</v>
      </c>
    </row>
    <row r="3" spans="1:11" ht="48.75" customHeight="1">
      <c r="A3" s="10">
        <v>21</v>
      </c>
      <c r="B3" s="11" t="s">
        <v>18</v>
      </c>
      <c r="C3" s="11" t="s">
        <v>5</v>
      </c>
      <c r="D3" s="8" t="s">
        <v>1</v>
      </c>
      <c r="E3" s="9">
        <v>16621.98</v>
      </c>
      <c r="F3" s="9">
        <f>ABS(E3*41.85857177)/100</f>
        <v>6957.7234278950455</v>
      </c>
      <c r="G3" s="9">
        <f>ABS(E3*58.14142823)/100</f>
        <v>9664.2565721049541</v>
      </c>
      <c r="H3" s="10">
        <v>2050210031</v>
      </c>
      <c r="I3" s="9">
        <v>6957.72</v>
      </c>
      <c r="J3" s="5">
        <v>0</v>
      </c>
      <c r="K3" s="5" t="s">
        <v>27</v>
      </c>
    </row>
    <row r="4" spans="1:11" ht="33.75">
      <c r="A4" s="10">
        <v>22</v>
      </c>
      <c r="B4" s="11" t="s">
        <v>19</v>
      </c>
      <c r="C4" s="11" t="s">
        <v>20</v>
      </c>
      <c r="D4" s="8" t="s">
        <v>2</v>
      </c>
      <c r="E4" s="9">
        <v>11262.5</v>
      </c>
      <c r="F4" s="9">
        <f t="shared" ref="F4:F9" si="0">ABS(E4*41.85857177)/100</f>
        <v>4714.3216455962502</v>
      </c>
      <c r="G4" s="9">
        <f t="shared" ref="G4:G9" si="1">ABS(E4*58.14142823)/100</f>
        <v>6548.1783544037498</v>
      </c>
      <c r="H4" s="10">
        <v>2050210048</v>
      </c>
      <c r="I4" s="9">
        <v>4714.32</v>
      </c>
      <c r="J4" s="5">
        <v>0</v>
      </c>
      <c r="K4" s="5" t="s">
        <v>27</v>
      </c>
    </row>
    <row r="5" spans="1:11" ht="33.75">
      <c r="A5" s="10">
        <v>23</v>
      </c>
      <c r="B5" s="11" t="s">
        <v>6</v>
      </c>
      <c r="C5" s="11" t="s">
        <v>7</v>
      </c>
      <c r="D5" s="8" t="s">
        <v>2</v>
      </c>
      <c r="E5" s="9">
        <v>6279.93</v>
      </c>
      <c r="F5" s="9">
        <v>2628.7</v>
      </c>
      <c r="G5" s="9">
        <v>3651.23</v>
      </c>
      <c r="H5" s="10">
        <v>2050210048</v>
      </c>
      <c r="I5" s="9">
        <v>2628.7</v>
      </c>
      <c r="J5" s="5">
        <v>0</v>
      </c>
      <c r="K5" s="5" t="s">
        <v>27</v>
      </c>
    </row>
    <row r="6" spans="1:11" ht="36" customHeight="1">
      <c r="A6" s="10">
        <v>24</v>
      </c>
      <c r="B6" s="11" t="s">
        <v>30</v>
      </c>
      <c r="C6" s="11" t="s">
        <v>8</v>
      </c>
      <c r="D6" s="8" t="s">
        <v>1</v>
      </c>
      <c r="E6" s="9">
        <v>6500</v>
      </c>
      <c r="F6" s="9">
        <f t="shared" si="0"/>
        <v>2720.8071650499996</v>
      </c>
      <c r="G6" s="9">
        <f t="shared" si="1"/>
        <v>3779.1928349500004</v>
      </c>
      <c r="H6" s="10">
        <v>2050210031</v>
      </c>
      <c r="I6" s="9">
        <v>2720.81</v>
      </c>
      <c r="J6" s="5">
        <v>0</v>
      </c>
      <c r="K6" s="5" t="s">
        <v>27</v>
      </c>
    </row>
    <row r="7" spans="1:11" ht="51.75" customHeight="1">
      <c r="A7" s="10">
        <v>25</v>
      </c>
      <c r="B7" s="11" t="s">
        <v>9</v>
      </c>
      <c r="C7" s="11" t="s">
        <v>10</v>
      </c>
      <c r="D7" s="11" t="s">
        <v>1</v>
      </c>
      <c r="E7" s="9">
        <v>20000</v>
      </c>
      <c r="F7" s="9">
        <f t="shared" si="0"/>
        <v>8371.7143539999997</v>
      </c>
      <c r="G7" s="9">
        <f t="shared" si="1"/>
        <v>11628.285646000002</v>
      </c>
      <c r="H7" s="10">
        <v>2050210031</v>
      </c>
      <c r="I7" s="9">
        <v>8371.7099999999991</v>
      </c>
      <c r="J7" s="5">
        <v>0</v>
      </c>
      <c r="K7" s="5" t="s">
        <v>27</v>
      </c>
    </row>
    <row r="8" spans="1:11" ht="45">
      <c r="A8" s="10">
        <v>26</v>
      </c>
      <c r="B8" s="11" t="s">
        <v>21</v>
      </c>
      <c r="C8" s="11" t="s">
        <v>11</v>
      </c>
      <c r="D8" s="8" t="s">
        <v>1</v>
      </c>
      <c r="E8" s="9">
        <v>9990</v>
      </c>
      <c r="F8" s="9">
        <f t="shared" si="0"/>
        <v>4181.671319823</v>
      </c>
      <c r="G8" s="9">
        <f t="shared" si="1"/>
        <v>5808.328680177</v>
      </c>
      <c r="H8" s="10">
        <v>2050210031</v>
      </c>
      <c r="I8" s="9">
        <v>4181.67</v>
      </c>
      <c r="J8" s="5">
        <v>0</v>
      </c>
      <c r="K8" s="5" t="s">
        <v>27</v>
      </c>
    </row>
    <row r="9" spans="1:11" ht="36.75" customHeight="1">
      <c r="A9" s="10">
        <v>27</v>
      </c>
      <c r="B9" s="11" t="s">
        <v>22</v>
      </c>
      <c r="C9" s="11" t="s">
        <v>12</v>
      </c>
      <c r="D9" s="8" t="s">
        <v>3</v>
      </c>
      <c r="E9" s="9">
        <v>19345.59</v>
      </c>
      <c r="F9" s="9">
        <f t="shared" si="0"/>
        <v>8097.7876744799423</v>
      </c>
      <c r="G9" s="9">
        <f t="shared" si="1"/>
        <v>11247.802325520057</v>
      </c>
      <c r="H9" s="10">
        <v>2050210084</v>
      </c>
      <c r="I9" s="9">
        <v>8097.79</v>
      </c>
      <c r="J9" s="5">
        <v>0</v>
      </c>
      <c r="K9" s="5" t="s">
        <v>27</v>
      </c>
    </row>
    <row r="10" spans="1:11" ht="15" customHeight="1">
      <c r="A10" s="10"/>
      <c r="B10" s="10"/>
      <c r="C10" s="10" t="s">
        <v>13</v>
      </c>
      <c r="D10" s="12"/>
      <c r="E10" s="13">
        <v>90000</v>
      </c>
      <c r="F10" s="15">
        <v>37672.720000000001</v>
      </c>
      <c r="G10" s="16">
        <v>52327.28</v>
      </c>
      <c r="H10" s="10"/>
      <c r="I10" s="13">
        <f>SUM(I3:I9)</f>
        <v>37672.720000000001</v>
      </c>
      <c r="J10" s="13">
        <f>SUM(J3:J9)</f>
        <v>0</v>
      </c>
    </row>
    <row r="12" spans="1:11">
      <c r="F12" s="14"/>
      <c r="G12" s="14"/>
    </row>
  </sheetData>
  <pageMargins left="0.7" right="0.7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misura 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2022-12-22T07:30:03Z</dcterms:modified>
  <cp:category/>
  <cp:contentStatus/>
</cp:coreProperties>
</file>